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8680" windowHeight="6525"/>
  </bookViews>
  <sheets>
    <sheet name="Bermagui" sheetId="2" r:id="rId1"/>
  </sheets>
  <calcPr calcId="145621"/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10" i="2"/>
</calcChain>
</file>

<file path=xl/sharedStrings.xml><?xml version="1.0" encoding="utf-8"?>
<sst xmlns="http://schemas.openxmlformats.org/spreadsheetml/2006/main" count="80" uniqueCount="33">
  <si>
    <t>pollutant</t>
  </si>
  <si>
    <t>no of samples required</t>
  </si>
  <si>
    <t>no of samples collected</t>
  </si>
  <si>
    <t>lowest</t>
  </si>
  <si>
    <t>Mean</t>
  </si>
  <si>
    <t>highest</t>
  </si>
  <si>
    <t>unit</t>
  </si>
  <si>
    <t>EPA monitoring point</t>
  </si>
  <si>
    <t>Description 1</t>
  </si>
  <si>
    <t>Description 2</t>
  </si>
  <si>
    <t>mg/L</t>
  </si>
  <si>
    <t>pH</t>
  </si>
  <si>
    <t>Conductivity</t>
  </si>
  <si>
    <t>Leachate Dam South</t>
  </si>
  <si>
    <t>L1</t>
  </si>
  <si>
    <t>Ammonia</t>
  </si>
  <si>
    <t>BOD</t>
  </si>
  <si>
    <t>Total suspended solids</t>
  </si>
  <si>
    <t>siemens</t>
  </si>
  <si>
    <t>Sediment Dam</t>
  </si>
  <si>
    <t>S1</t>
  </si>
  <si>
    <t>Leachate Dam North</t>
  </si>
  <si>
    <t>L2</t>
  </si>
  <si>
    <t>Facility</t>
  </si>
  <si>
    <t>Bermagui Recycling &amp; Waste Depot</t>
  </si>
  <si>
    <t>Environmental Protection Licence Number</t>
  </si>
  <si>
    <t>Link to Licence (EPA Website)</t>
  </si>
  <si>
    <t>http://www.environment.nsw.gov.au/prpoeoapp/SearchResult.aspx?SearchTag=licence&amp;searchrange=licence&amp;range=licence</t>
  </si>
  <si>
    <t>Licencee</t>
  </si>
  <si>
    <t>Bega Valley Shire Council</t>
  </si>
  <si>
    <t>Licencee's address</t>
  </si>
  <si>
    <t>Zingel Place (PO Box 492) Bega NSW 2550</t>
  </si>
  <si>
    <t>Date Sampled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</si>
</sst>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[$-C09]dd\-mmmm\-yyyy;@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0" fillId="0" borderId="1" xfId="0" applyFill="1" applyBorder="1"/>
    <xf numFmtId="0" fontId="2" fillId="0" borderId="0" xfId="0" applyFont="1"/>
    <xf numFmtId="164" fontId="0" fillId="0" borderId="1" xfId="0" applyNumberForma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6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K31" sqref="K31"/>
    </sheetView>
  </sheetViews>
  <sheetFormatPr defaultRowHeight="15" x14ac:dyDescent="0.25"/>
  <cols>
    <col min="1" max="1" width="20.140625" bestFit="1" customWidth="1"/>
    <col min="2" max="2" width="19.140625" bestFit="1" customWidth="1"/>
    <col min="3" max="3" width="15.140625" customWidth="1"/>
    <col min="4" max="4" width="21.5703125" bestFit="1" customWidth="1"/>
    <col min="11" max="11" width="21.7109375" customWidth="1"/>
    <col min="12" max="12" width="17.140625" customWidth="1"/>
    <col min="13" max="13" width="16.5703125" customWidth="1"/>
    <col min="14" max="14" width="19.85546875" customWidth="1"/>
  </cols>
  <sheetData>
    <row r="1" spans="1:15" x14ac:dyDescent="0.25">
      <c r="A1" s="5" t="s">
        <v>23</v>
      </c>
      <c r="C1" t="s">
        <v>24</v>
      </c>
    </row>
    <row r="2" spans="1:15" x14ac:dyDescent="0.25">
      <c r="A2" s="5" t="s">
        <v>25</v>
      </c>
      <c r="C2">
        <v>6047</v>
      </c>
    </row>
    <row r="3" spans="1:15" x14ac:dyDescent="0.25">
      <c r="A3" s="5" t="s">
        <v>26</v>
      </c>
      <c r="C3" t="s">
        <v>27</v>
      </c>
    </row>
    <row r="4" spans="1:15" x14ac:dyDescent="0.25">
      <c r="A4" s="5" t="s">
        <v>28</v>
      </c>
      <c r="C4" t="s">
        <v>29</v>
      </c>
    </row>
    <row r="5" spans="1:15" x14ac:dyDescent="0.25">
      <c r="A5" s="5" t="s">
        <v>30</v>
      </c>
      <c r="C5" t="s">
        <v>31</v>
      </c>
    </row>
    <row r="8" spans="1:15" x14ac:dyDescent="0.25">
      <c r="K8" s="12" t="s">
        <v>32</v>
      </c>
      <c r="L8" s="12"/>
      <c r="M8" s="12"/>
      <c r="N8" s="12"/>
    </row>
    <row r="9" spans="1:15" ht="45" x14ac:dyDescent="0.25">
      <c r="A9" s="7" t="s">
        <v>7</v>
      </c>
      <c r="B9" s="7" t="s">
        <v>8</v>
      </c>
      <c r="C9" s="7" t="s">
        <v>9</v>
      </c>
      <c r="D9" s="8" t="s">
        <v>0</v>
      </c>
      <c r="E9" s="8" t="s">
        <v>6</v>
      </c>
      <c r="F9" s="8" t="s">
        <v>1</v>
      </c>
      <c r="G9" s="8" t="s">
        <v>2</v>
      </c>
      <c r="H9" s="9" t="s">
        <v>3</v>
      </c>
      <c r="I9" s="9" t="s">
        <v>4</v>
      </c>
      <c r="J9" s="9" t="s">
        <v>5</v>
      </c>
      <c r="K9" s="10">
        <v>41956</v>
      </c>
      <c r="L9" s="10">
        <v>42053</v>
      </c>
      <c r="M9" s="10">
        <v>42138</v>
      </c>
      <c r="N9" s="10">
        <v>42234</v>
      </c>
      <c r="O9" s="3"/>
    </row>
    <row r="10" spans="1:15" x14ac:dyDescent="0.25">
      <c r="A10" s="4">
        <v>3</v>
      </c>
      <c r="B10" s="4" t="s">
        <v>13</v>
      </c>
      <c r="C10" s="4" t="s">
        <v>14</v>
      </c>
      <c r="D10" s="4" t="s">
        <v>15</v>
      </c>
      <c r="E10" s="4" t="s">
        <v>10</v>
      </c>
      <c r="F10" s="4">
        <v>4</v>
      </c>
      <c r="G10" s="4">
        <v>4</v>
      </c>
      <c r="H10" s="6">
        <f>MIN(K10:N10)</f>
        <v>3.6</v>
      </c>
      <c r="I10" s="6">
        <f>AVERAGE(K10:N10)</f>
        <v>5.6999999999999993</v>
      </c>
      <c r="J10" s="6">
        <f>MAX(K10:N10)</f>
        <v>10.1</v>
      </c>
      <c r="K10" s="1">
        <v>3.7</v>
      </c>
      <c r="L10" s="1">
        <v>3.6</v>
      </c>
      <c r="M10" s="1">
        <v>10.1</v>
      </c>
      <c r="N10" s="1">
        <v>5.4</v>
      </c>
      <c r="O10" s="2"/>
    </row>
    <row r="11" spans="1:15" x14ac:dyDescent="0.25">
      <c r="A11" s="4">
        <v>3</v>
      </c>
      <c r="B11" s="4" t="s">
        <v>13</v>
      </c>
      <c r="C11" s="4" t="s">
        <v>14</v>
      </c>
      <c r="D11" s="4" t="s">
        <v>16</v>
      </c>
      <c r="E11" s="4" t="s">
        <v>10</v>
      </c>
      <c r="F11" s="4">
        <v>4</v>
      </c>
      <c r="G11" s="4">
        <v>4</v>
      </c>
      <c r="H11" s="6">
        <f t="shared" ref="H11:H24" si="0">MIN(K11:N11)</f>
        <v>3</v>
      </c>
      <c r="I11" s="6">
        <f t="shared" ref="I11:I24" si="1">AVERAGE(K11:N11)</f>
        <v>6.75</v>
      </c>
      <c r="J11" s="6">
        <f t="shared" ref="J11:J24" si="2">MAX(K11:N11)</f>
        <v>8</v>
      </c>
      <c r="K11" s="1">
        <v>8</v>
      </c>
      <c r="L11" s="1">
        <v>8</v>
      </c>
      <c r="M11" s="1">
        <v>3</v>
      </c>
      <c r="N11" s="1">
        <v>8</v>
      </c>
      <c r="O11" s="2"/>
    </row>
    <row r="12" spans="1:15" x14ac:dyDescent="0.25">
      <c r="A12" s="4">
        <v>3</v>
      </c>
      <c r="B12" s="4" t="s">
        <v>13</v>
      </c>
      <c r="C12" s="4" t="s">
        <v>14</v>
      </c>
      <c r="D12" s="4" t="s">
        <v>12</v>
      </c>
      <c r="E12" s="4" t="s">
        <v>18</v>
      </c>
      <c r="F12" s="4">
        <v>4</v>
      </c>
      <c r="G12" s="4">
        <v>4</v>
      </c>
      <c r="H12" s="6">
        <f t="shared" si="0"/>
        <v>609</v>
      </c>
      <c r="I12" s="6">
        <f t="shared" si="1"/>
        <v>709.85</v>
      </c>
      <c r="J12" s="6">
        <f t="shared" si="2"/>
        <v>821.4</v>
      </c>
      <c r="K12" s="1">
        <v>609</v>
      </c>
      <c r="L12" s="1">
        <v>750</v>
      </c>
      <c r="M12" s="1">
        <v>821.4</v>
      </c>
      <c r="N12" s="1">
        <v>659</v>
      </c>
      <c r="O12" s="2"/>
    </row>
    <row r="13" spans="1:15" x14ac:dyDescent="0.25">
      <c r="A13" s="4">
        <v>3</v>
      </c>
      <c r="B13" s="4" t="s">
        <v>13</v>
      </c>
      <c r="C13" s="4" t="s">
        <v>14</v>
      </c>
      <c r="D13" s="4" t="s">
        <v>11</v>
      </c>
      <c r="E13" s="4" t="s">
        <v>11</v>
      </c>
      <c r="F13" s="4">
        <v>4</v>
      </c>
      <c r="G13" s="4">
        <v>4</v>
      </c>
      <c r="H13" s="6">
        <f t="shared" si="0"/>
        <v>7.3</v>
      </c>
      <c r="I13" s="6">
        <f t="shared" si="1"/>
        <v>8.0325000000000006</v>
      </c>
      <c r="J13" s="6">
        <f t="shared" si="2"/>
        <v>8.6999999999999993</v>
      </c>
      <c r="K13" s="1">
        <v>8.6999999999999993</v>
      </c>
      <c r="L13" s="1">
        <v>8.5</v>
      </c>
      <c r="M13" s="1">
        <v>7.3</v>
      </c>
      <c r="N13" s="1">
        <v>7.63</v>
      </c>
      <c r="O13" s="2"/>
    </row>
    <row r="14" spans="1:15" x14ac:dyDescent="0.25">
      <c r="A14" s="4">
        <v>3</v>
      </c>
      <c r="B14" s="4" t="s">
        <v>13</v>
      </c>
      <c r="C14" s="4" t="s">
        <v>14</v>
      </c>
      <c r="D14" s="4" t="s">
        <v>17</v>
      </c>
      <c r="E14" s="4" t="s">
        <v>10</v>
      </c>
      <c r="F14" s="4">
        <v>4</v>
      </c>
      <c r="G14" s="4">
        <v>4</v>
      </c>
      <c r="H14" s="6">
        <f t="shared" si="0"/>
        <v>4</v>
      </c>
      <c r="I14" s="6">
        <f t="shared" si="1"/>
        <v>14.25</v>
      </c>
      <c r="J14" s="6">
        <f t="shared" si="2"/>
        <v>21</v>
      </c>
      <c r="K14" s="1">
        <v>20</v>
      </c>
      <c r="L14" s="1">
        <v>21</v>
      </c>
      <c r="M14" s="1">
        <v>4</v>
      </c>
      <c r="N14" s="1">
        <v>12</v>
      </c>
      <c r="O14" s="2"/>
    </row>
    <row r="15" spans="1:15" x14ac:dyDescent="0.25">
      <c r="A15" s="4">
        <v>4</v>
      </c>
      <c r="B15" s="4" t="s">
        <v>19</v>
      </c>
      <c r="C15" s="4" t="s">
        <v>20</v>
      </c>
      <c r="D15" s="4" t="s">
        <v>15</v>
      </c>
      <c r="E15" s="4" t="s">
        <v>10</v>
      </c>
      <c r="F15" s="4">
        <v>4</v>
      </c>
      <c r="G15" s="4">
        <v>4</v>
      </c>
      <c r="H15" s="6">
        <f t="shared" si="0"/>
        <v>0</v>
      </c>
      <c r="I15" s="6">
        <f t="shared" si="1"/>
        <v>2.5000000000000001E-3</v>
      </c>
      <c r="J15" s="6">
        <f t="shared" si="2"/>
        <v>0.01</v>
      </c>
      <c r="K15" s="1">
        <v>0.01</v>
      </c>
      <c r="L15" s="1">
        <v>0</v>
      </c>
      <c r="M15" s="1">
        <v>0</v>
      </c>
      <c r="N15" s="1">
        <v>0</v>
      </c>
    </row>
    <row r="16" spans="1:15" x14ac:dyDescent="0.25">
      <c r="A16" s="4">
        <v>4</v>
      </c>
      <c r="B16" s="4" t="s">
        <v>19</v>
      </c>
      <c r="C16" s="4" t="s">
        <v>20</v>
      </c>
      <c r="D16" s="4" t="s">
        <v>16</v>
      </c>
      <c r="E16" s="4" t="s">
        <v>10</v>
      </c>
      <c r="F16" s="4">
        <v>4</v>
      </c>
      <c r="G16" s="4">
        <v>4</v>
      </c>
      <c r="H16" s="6">
        <f t="shared" si="0"/>
        <v>6</v>
      </c>
      <c r="I16" s="6">
        <f t="shared" si="1"/>
        <v>12.75</v>
      </c>
      <c r="J16" s="6">
        <f t="shared" si="2"/>
        <v>31</v>
      </c>
      <c r="K16" s="1">
        <v>31</v>
      </c>
      <c r="L16" s="1">
        <v>7</v>
      </c>
      <c r="M16" s="1">
        <v>6</v>
      </c>
      <c r="N16" s="1">
        <v>7</v>
      </c>
    </row>
    <row r="17" spans="1:14" x14ac:dyDescent="0.25">
      <c r="A17" s="4">
        <v>4</v>
      </c>
      <c r="B17" s="4" t="s">
        <v>19</v>
      </c>
      <c r="C17" s="4" t="s">
        <v>20</v>
      </c>
      <c r="D17" s="4" t="s">
        <v>12</v>
      </c>
      <c r="E17" s="4" t="s">
        <v>18</v>
      </c>
      <c r="F17" s="4">
        <v>4</v>
      </c>
      <c r="G17" s="4">
        <v>4</v>
      </c>
      <c r="H17" s="6">
        <f t="shared" si="0"/>
        <v>395</v>
      </c>
      <c r="I17" s="6">
        <f t="shared" si="1"/>
        <v>679.25</v>
      </c>
      <c r="J17" s="6">
        <f t="shared" si="2"/>
        <v>946</v>
      </c>
      <c r="K17" s="11">
        <v>946</v>
      </c>
      <c r="L17" s="11">
        <v>440</v>
      </c>
      <c r="M17" s="11">
        <v>936</v>
      </c>
      <c r="N17" s="11">
        <v>395</v>
      </c>
    </row>
    <row r="18" spans="1:14" x14ac:dyDescent="0.25">
      <c r="A18" s="4">
        <v>4</v>
      </c>
      <c r="B18" s="4" t="s">
        <v>19</v>
      </c>
      <c r="C18" s="4" t="s">
        <v>20</v>
      </c>
      <c r="D18" s="4" t="s">
        <v>11</v>
      </c>
      <c r="E18" s="4" t="s">
        <v>11</v>
      </c>
      <c r="F18" s="4">
        <v>4</v>
      </c>
      <c r="G18" s="4">
        <v>4</v>
      </c>
      <c r="H18" s="6">
        <f t="shared" si="0"/>
        <v>7.1</v>
      </c>
      <c r="I18" s="6">
        <f t="shared" si="1"/>
        <v>8.24</v>
      </c>
      <c r="J18" s="6">
        <f t="shared" si="2"/>
        <v>10.4</v>
      </c>
      <c r="K18" s="11">
        <v>10.4</v>
      </c>
      <c r="L18" s="11">
        <v>8.1</v>
      </c>
      <c r="M18" s="11">
        <v>7.1</v>
      </c>
      <c r="N18" s="11">
        <v>7.36</v>
      </c>
    </row>
    <row r="19" spans="1:14" x14ac:dyDescent="0.25">
      <c r="A19" s="4">
        <v>4</v>
      </c>
      <c r="B19" s="4" t="s">
        <v>19</v>
      </c>
      <c r="C19" s="4" t="s">
        <v>20</v>
      </c>
      <c r="D19" s="4" t="s">
        <v>17</v>
      </c>
      <c r="E19" s="4" t="s">
        <v>10</v>
      </c>
      <c r="F19" s="4">
        <v>4</v>
      </c>
      <c r="G19" s="4">
        <v>4</v>
      </c>
      <c r="H19" s="6">
        <f t="shared" si="0"/>
        <v>52</v>
      </c>
      <c r="I19" s="6">
        <f t="shared" si="1"/>
        <v>112.5</v>
      </c>
      <c r="J19" s="6">
        <f t="shared" si="2"/>
        <v>180</v>
      </c>
      <c r="K19" s="11">
        <v>108</v>
      </c>
      <c r="L19" s="11">
        <v>110</v>
      </c>
      <c r="M19" s="11">
        <v>52</v>
      </c>
      <c r="N19" s="11">
        <v>180</v>
      </c>
    </row>
    <row r="20" spans="1:14" x14ac:dyDescent="0.25">
      <c r="A20" s="4">
        <v>6</v>
      </c>
      <c r="B20" s="4" t="s">
        <v>21</v>
      </c>
      <c r="C20" s="4" t="s">
        <v>22</v>
      </c>
      <c r="D20" s="4" t="s">
        <v>15</v>
      </c>
      <c r="E20" s="4" t="s">
        <v>10</v>
      </c>
      <c r="F20" s="4">
        <v>4</v>
      </c>
      <c r="G20" s="4">
        <v>4</v>
      </c>
      <c r="H20" s="6">
        <f t="shared" si="0"/>
        <v>0</v>
      </c>
      <c r="I20" s="6">
        <f t="shared" si="1"/>
        <v>0.125</v>
      </c>
      <c r="J20" s="6">
        <f t="shared" si="2"/>
        <v>0.2</v>
      </c>
      <c r="K20" s="1">
        <v>0.2</v>
      </c>
      <c r="L20" s="1">
        <v>0</v>
      </c>
      <c r="M20" s="1">
        <v>0.2</v>
      </c>
      <c r="N20" s="1">
        <v>0.1</v>
      </c>
    </row>
    <row r="21" spans="1:14" x14ac:dyDescent="0.25">
      <c r="A21" s="4">
        <v>6</v>
      </c>
      <c r="B21" s="4" t="s">
        <v>21</v>
      </c>
      <c r="C21" s="4" t="s">
        <v>22</v>
      </c>
      <c r="D21" s="4" t="s">
        <v>16</v>
      </c>
      <c r="E21" s="4" t="s">
        <v>10</v>
      </c>
      <c r="F21" s="4">
        <v>4</v>
      </c>
      <c r="G21" s="4">
        <v>4</v>
      </c>
      <c r="H21" s="6">
        <f t="shared" si="0"/>
        <v>2</v>
      </c>
      <c r="I21" s="6">
        <f t="shared" si="1"/>
        <v>4</v>
      </c>
      <c r="J21" s="6">
        <f t="shared" si="2"/>
        <v>8</v>
      </c>
      <c r="K21" s="1">
        <v>3</v>
      </c>
      <c r="L21" s="1">
        <v>3</v>
      </c>
      <c r="M21" s="1">
        <v>2</v>
      </c>
      <c r="N21" s="1">
        <v>8</v>
      </c>
    </row>
    <row r="22" spans="1:14" x14ac:dyDescent="0.25">
      <c r="A22" s="4">
        <v>6</v>
      </c>
      <c r="B22" s="4" t="s">
        <v>21</v>
      </c>
      <c r="C22" s="4" t="s">
        <v>22</v>
      </c>
      <c r="D22" s="4" t="s">
        <v>12</v>
      </c>
      <c r="E22" s="4" t="s">
        <v>18</v>
      </c>
      <c r="F22" s="4">
        <v>4</v>
      </c>
      <c r="G22" s="4">
        <v>4</v>
      </c>
      <c r="H22" s="6">
        <f t="shared" si="0"/>
        <v>160</v>
      </c>
      <c r="I22" s="6">
        <f t="shared" si="1"/>
        <v>194</v>
      </c>
      <c r="J22" s="6">
        <f t="shared" si="2"/>
        <v>210</v>
      </c>
      <c r="K22" s="1">
        <v>201</v>
      </c>
      <c r="L22" s="1">
        <v>210</v>
      </c>
      <c r="M22" s="1">
        <v>205</v>
      </c>
      <c r="N22" s="11">
        <v>160</v>
      </c>
    </row>
    <row r="23" spans="1:14" x14ac:dyDescent="0.25">
      <c r="A23" s="4">
        <v>6</v>
      </c>
      <c r="B23" s="4" t="s">
        <v>21</v>
      </c>
      <c r="C23" s="4" t="s">
        <v>22</v>
      </c>
      <c r="D23" s="4" t="s">
        <v>11</v>
      </c>
      <c r="E23" s="4" t="s">
        <v>11</v>
      </c>
      <c r="F23" s="4">
        <v>4</v>
      </c>
      <c r="G23" s="4">
        <v>4</v>
      </c>
      <c r="H23" s="6">
        <f t="shared" si="0"/>
        <v>7</v>
      </c>
      <c r="I23" s="6">
        <f t="shared" si="1"/>
        <v>7.26</v>
      </c>
      <c r="J23" s="6">
        <f t="shared" si="2"/>
        <v>7.5</v>
      </c>
      <c r="K23" s="1">
        <v>7.3</v>
      </c>
      <c r="L23" s="1">
        <v>7.5</v>
      </c>
      <c r="M23" s="1">
        <v>7</v>
      </c>
      <c r="N23" s="11">
        <v>7.24</v>
      </c>
    </row>
    <row r="24" spans="1:14" x14ac:dyDescent="0.25">
      <c r="A24" s="4">
        <v>6</v>
      </c>
      <c r="B24" s="4" t="s">
        <v>21</v>
      </c>
      <c r="C24" s="4" t="s">
        <v>22</v>
      </c>
      <c r="D24" s="4" t="s">
        <v>17</v>
      </c>
      <c r="E24" s="4" t="s">
        <v>10</v>
      </c>
      <c r="F24" s="4">
        <v>4</v>
      </c>
      <c r="G24" s="4">
        <v>4</v>
      </c>
      <c r="H24" s="6">
        <f t="shared" si="0"/>
        <v>6</v>
      </c>
      <c r="I24" s="6">
        <f t="shared" si="1"/>
        <v>9</v>
      </c>
      <c r="J24" s="6">
        <f t="shared" si="2"/>
        <v>17</v>
      </c>
      <c r="K24" s="1">
        <v>6</v>
      </c>
      <c r="L24" s="1">
        <v>6</v>
      </c>
      <c r="M24" s="1">
        <v>7</v>
      </c>
      <c r="N24" s="11">
        <v>17</v>
      </c>
    </row>
  </sheetData>
  <mergeCells count="1">
    <mergeCell ref="K8:N8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Bermagui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Browne, Toby</dc:creator>
  <cp:lastModifiedBy>Martin, Judy</cp:lastModifiedBy>
  <cp:lastPrinted>2015-01-13T04:22:31Z</cp:lastPrinted>
  <dcterms:created xsi:type="dcterms:W3CDTF">2014-12-15T21:24:05Z</dcterms:created>
  <dcterms:modified xsi:type="dcterms:W3CDTF">2015-12-18T04:09:03Z</dcterms:modified>
</cp:coreProperties>
</file>