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UG\Waste Management\Waste Section Administration\Kurts Folder\Website results\"/>
    </mc:Choice>
  </mc:AlternateContent>
  <xr:revisionPtr revIDLastSave="0" documentId="8_{BB421CE1-9C3B-4143-A856-3E7418B9CA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C8ad2e70a-6754-41fb-9e58-180b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I3" i="1"/>
  <c r="J3" i="1"/>
</calcChain>
</file>

<file path=xl/sharedStrings.xml><?xml version="1.0" encoding="utf-8"?>
<sst xmlns="http://schemas.openxmlformats.org/spreadsheetml/2006/main" count="71" uniqueCount="24">
  <si>
    <t>Water Quality Monitoring Data - Bermagui Waste &amp; Recycling Depot 2020/2021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</si>
  <si>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</si>
  <si>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</si>
  <si>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</si>
  <si>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</si>
  <si>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</si>
  <si>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</si>
  <si>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</si>
  <si>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</si>
  <si>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</si>
  <si>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</si>
  <si>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Leachate Dam South</t>
  </si>
  <si>
    <t>L1</t>
  </si>
  <si>
    <t>Ammonia</t>
  </si>
  <si>
    <t>mg/L</t>
  </si>
  <si>
    <t>BOD</t>
  </si>
  <si>
    <t>Conductivity</t>
  </si>
  <si>
    <t>Siemens</t>
  </si>
  <si>
    <t>pH</t>
  </si>
  <si>
    <t>Total Suspended Solids</t>
  </si>
  <si>
    <t>Sediment Dam</t>
  </si>
  <si>
    <t>S1</t>
  </si>
  <si>
    <t>Leachate Dam North</t>
  </si>
  <si>
    <t>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</si>
</sst>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wrapText="1"/>
    </xf>
    <xf numFmtId="15" fontId="16" fillId="33" borderId="10" xfId="0" applyNumberFormat="1" applyFont="1" applyFill="1" applyBorder="1" applyAlignment="1">
      <alignment wrapText="1"/>
    </xf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0" fontId="0" fillId="0" borderId="0" xfId="0" applyFill="1"/>
    <xf numFmtId="2" fontId="0" fillId="0" borderId="10" xfId="0" applyNumberFormat="1" applyBorder="1"/>
    <xf numFmtId="0" fontId="18" fillId="0" borderId="11" xfId="0" applyFont="1" applyBorder="1" applyAlignment="1"/>
    <xf numFmtId="0" fontId="19" fillId="0" borderId="11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9.5703125" customWidth="1"/>
    <col min="3" max="3" width="12.85546875" customWidth="1"/>
    <col min="4" max="4" width="22.85546875" customWidth="1"/>
    <col min="11" max="11" width="12.140625" customWidth="1"/>
    <col min="12" max="12" width="12" customWidth="1"/>
    <col min="13" max="13" width="10.28515625" bestFit="1" customWidth="1"/>
    <col min="14" max="14" width="12.42578125" customWidth="1"/>
  </cols>
  <sheetData>
    <row r="1" spans="1:14" ht="2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>
        <v>44169</v>
      </c>
      <c r="L2" s="3">
        <v>44237</v>
      </c>
      <c r="M2" s="3">
        <v>44340</v>
      </c>
      <c r="N2" s="3">
        <v>44459</v>
      </c>
    </row>
    <row r="3" spans="1:14" x14ac:dyDescent="0.25">
      <c r="A3" s="1">
        <v>3</v>
      </c>
      <c r="B3" s="1" t="s">
        <v>11</v>
      </c>
      <c r="C3" s="1" t="s">
        <v>12</v>
      </c>
      <c r="D3" s="1" t="s">
        <v>13</v>
      </c>
      <c r="E3" s="1" t="s">
        <v>14</v>
      </c>
      <c r="F3" s="1">
        <v>4</v>
      </c>
      <c r="G3" s="1">
        <f>COUNT(K3:N3)</f>
        <v>4</v>
      </c>
      <c r="H3" s="1">
        <f>MIN(K3:N3)</f>
        <v>0</v>
      </c>
      <c r="I3" s="7">
        <f>AVERAGE(K3:N3)</f>
        <v>1.575</v>
      </c>
      <c r="J3" s="1">
        <f>MAX(K3:N3)</f>
        <v>5.8</v>
      </c>
      <c r="K3" s="4">
        <v>0.2</v>
      </c>
      <c r="L3" s="4">
        <v>0</v>
      </c>
      <c r="M3" s="4">
        <v>5.8</v>
      </c>
      <c r="N3" s="4">
        <v>0.3</v>
      </c>
    </row>
    <row r="4" spans="1:14" x14ac:dyDescent="0.25">
      <c r="A4" s="1">
        <v>3</v>
      </c>
      <c r="B4" s="1" t="s">
        <v>11</v>
      </c>
      <c r="C4" t="s">
        <v>12</v>
      </c>
      <c r="D4" s="1" t="s">
        <v>15</v>
      </c>
      <c r="E4" s="1" t="s">
        <v>14</v>
      </c>
      <c r="F4" s="1">
        <v>4</v>
      </c>
      <c r="G4" s="1">
        <f t="shared" ref="G4:G17" si="0">COUNT(K4:N4)</f>
        <v>4</v>
      </c>
      <c r="H4" s="1">
        <f t="shared" ref="H4:H17" si="1">MIN(K4:N4)</f>
        <v>3</v>
      </c>
      <c r="I4" s="7">
        <f t="shared" ref="I4:I17" si="2">AVERAGE(K4:N4)</f>
        <v>4.25</v>
      </c>
      <c r="J4" s="1">
        <f t="shared" ref="J4:J17" si="3">MAX(K4:N4)</f>
        <v>7</v>
      </c>
      <c r="K4" s="4">
        <v>7</v>
      </c>
      <c r="L4" s="4">
        <v>3</v>
      </c>
      <c r="M4" s="4">
        <v>3</v>
      </c>
      <c r="N4" s="4">
        <v>4</v>
      </c>
    </row>
    <row r="5" spans="1:14" x14ac:dyDescent="0.25">
      <c r="A5" s="1">
        <v>3</v>
      </c>
      <c r="B5" s="1" t="s">
        <v>11</v>
      </c>
      <c r="C5" s="1" t="s">
        <v>12</v>
      </c>
      <c r="D5" s="1" t="s">
        <v>16</v>
      </c>
      <c r="E5" s="1" t="s">
        <v>17</v>
      </c>
      <c r="F5" s="1">
        <v>4</v>
      </c>
      <c r="G5" s="1">
        <f t="shared" si="0"/>
        <v>4</v>
      </c>
      <c r="H5" s="1">
        <f t="shared" si="1"/>
        <v>490</v>
      </c>
      <c r="I5" s="7">
        <f t="shared" si="2"/>
        <v>678.25</v>
      </c>
      <c r="J5" s="1">
        <f t="shared" si="3"/>
        <v>994</v>
      </c>
      <c r="K5" s="4">
        <v>994</v>
      </c>
      <c r="L5" s="4">
        <v>617</v>
      </c>
      <c r="M5" s="4">
        <v>612</v>
      </c>
      <c r="N5" s="4">
        <v>490</v>
      </c>
    </row>
    <row r="6" spans="1:14" x14ac:dyDescent="0.25">
      <c r="A6" s="1">
        <v>3</v>
      </c>
      <c r="B6" s="1" t="s">
        <v>11</v>
      </c>
      <c r="C6" t="s">
        <v>12</v>
      </c>
      <c r="D6" s="1" t="s">
        <v>18</v>
      </c>
      <c r="E6" s="1" t="s">
        <v>18</v>
      </c>
      <c r="F6" s="1">
        <v>4</v>
      </c>
      <c r="G6" s="1">
        <f t="shared" si="0"/>
        <v>4</v>
      </c>
      <c r="H6" s="1">
        <f t="shared" si="1"/>
        <v>6.65</v>
      </c>
      <c r="I6" s="7">
        <f t="shared" si="2"/>
        <v>7.125</v>
      </c>
      <c r="J6" s="1">
        <f t="shared" si="3"/>
        <v>7.91</v>
      </c>
      <c r="K6" s="4">
        <v>7.91</v>
      </c>
      <c r="L6" s="4">
        <v>7.12</v>
      </c>
      <c r="M6" s="4">
        <v>6.65</v>
      </c>
      <c r="N6" s="4">
        <v>6.82</v>
      </c>
    </row>
    <row r="7" spans="1:14" x14ac:dyDescent="0.25">
      <c r="A7" s="1">
        <v>3</v>
      </c>
      <c r="B7" s="1" t="s">
        <v>11</v>
      </c>
      <c r="C7" s="1" t="s">
        <v>12</v>
      </c>
      <c r="D7" s="1" t="s">
        <v>19</v>
      </c>
      <c r="E7" s="1" t="s">
        <v>14</v>
      </c>
      <c r="F7" s="1">
        <v>4</v>
      </c>
      <c r="G7" s="1">
        <f t="shared" si="0"/>
        <v>4</v>
      </c>
      <c r="H7" s="1">
        <f t="shared" si="1"/>
        <v>3</v>
      </c>
      <c r="I7" s="7">
        <f t="shared" si="2"/>
        <v>5.25</v>
      </c>
      <c r="J7" s="1">
        <f t="shared" si="3"/>
        <v>8</v>
      </c>
      <c r="K7" s="4">
        <v>4</v>
      </c>
      <c r="L7" s="4">
        <v>3</v>
      </c>
      <c r="M7" s="4">
        <v>6</v>
      </c>
      <c r="N7" s="4">
        <v>8</v>
      </c>
    </row>
    <row r="8" spans="1:14" x14ac:dyDescent="0.25">
      <c r="A8" s="1">
        <v>4</v>
      </c>
      <c r="B8" s="1" t="s">
        <v>20</v>
      </c>
      <c r="C8" s="1" t="s">
        <v>21</v>
      </c>
      <c r="D8" s="1" t="s">
        <v>13</v>
      </c>
      <c r="E8" s="1" t="s">
        <v>14</v>
      </c>
      <c r="F8" s="1">
        <v>4</v>
      </c>
      <c r="G8" s="1">
        <f t="shared" si="0"/>
        <v>4</v>
      </c>
      <c r="H8" s="1">
        <f t="shared" si="1"/>
        <v>0</v>
      </c>
      <c r="I8" s="7">
        <f t="shared" si="2"/>
        <v>0</v>
      </c>
      <c r="J8" s="1">
        <f t="shared" si="3"/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1">
        <v>4</v>
      </c>
      <c r="B9" s="1" t="s">
        <v>20</v>
      </c>
      <c r="C9" s="1" t="s">
        <v>21</v>
      </c>
      <c r="D9" s="1" t="s">
        <v>15</v>
      </c>
      <c r="E9" s="1" t="s">
        <v>14</v>
      </c>
      <c r="F9" s="1">
        <v>4</v>
      </c>
      <c r="G9" s="1">
        <f t="shared" si="0"/>
        <v>4</v>
      </c>
      <c r="H9" s="1">
        <f t="shared" si="1"/>
        <v>0</v>
      </c>
      <c r="I9" s="7">
        <f t="shared" si="2"/>
        <v>2</v>
      </c>
      <c r="J9" s="1">
        <f t="shared" si="3"/>
        <v>4</v>
      </c>
      <c r="K9" s="5">
        <v>4</v>
      </c>
      <c r="L9" s="5">
        <v>2</v>
      </c>
      <c r="M9" s="5">
        <v>0</v>
      </c>
      <c r="N9" s="5">
        <v>2</v>
      </c>
    </row>
    <row r="10" spans="1:14" x14ac:dyDescent="0.25">
      <c r="A10" s="1">
        <v>4</v>
      </c>
      <c r="B10" s="1" t="s">
        <v>20</v>
      </c>
      <c r="C10" s="1" t="s">
        <v>21</v>
      </c>
      <c r="D10" s="1" t="s">
        <v>16</v>
      </c>
      <c r="E10" s="1" t="s">
        <v>17</v>
      </c>
      <c r="F10" s="1">
        <v>4</v>
      </c>
      <c r="G10" s="1">
        <f t="shared" si="0"/>
        <v>4</v>
      </c>
      <c r="H10" s="1">
        <f t="shared" si="1"/>
        <v>200</v>
      </c>
      <c r="I10" s="7">
        <f t="shared" si="2"/>
        <v>226.25</v>
      </c>
      <c r="J10" s="1">
        <f t="shared" si="3"/>
        <v>249</v>
      </c>
      <c r="K10" s="5">
        <v>246</v>
      </c>
      <c r="L10" s="5">
        <v>200</v>
      </c>
      <c r="M10" s="5">
        <v>210</v>
      </c>
      <c r="N10" s="5">
        <v>249</v>
      </c>
    </row>
    <row r="11" spans="1:14" x14ac:dyDescent="0.25">
      <c r="A11" s="1">
        <v>4</v>
      </c>
      <c r="B11" s="1" t="s">
        <v>20</v>
      </c>
      <c r="C11" s="1" t="s">
        <v>21</v>
      </c>
      <c r="D11" s="1" t="s">
        <v>18</v>
      </c>
      <c r="E11" s="1" t="s">
        <v>18</v>
      </c>
      <c r="F11" s="1">
        <v>4</v>
      </c>
      <c r="G11" s="1">
        <f t="shared" si="0"/>
        <v>4</v>
      </c>
      <c r="H11" s="1">
        <f t="shared" si="1"/>
        <v>6.39</v>
      </c>
      <c r="I11" s="7">
        <f t="shared" si="2"/>
        <v>6.9824999999999999</v>
      </c>
      <c r="J11" s="1">
        <f t="shared" si="3"/>
        <v>7.63</v>
      </c>
      <c r="K11" s="5">
        <v>7.63</v>
      </c>
      <c r="L11" s="5">
        <v>6.94</v>
      </c>
      <c r="M11" s="5">
        <v>6.97</v>
      </c>
      <c r="N11" s="5">
        <v>6.39</v>
      </c>
    </row>
    <row r="12" spans="1:14" x14ac:dyDescent="0.25">
      <c r="A12" s="1">
        <v>4</v>
      </c>
      <c r="B12" s="1" t="s">
        <v>20</v>
      </c>
      <c r="C12" s="1" t="s">
        <v>21</v>
      </c>
      <c r="D12" s="1" t="s">
        <v>19</v>
      </c>
      <c r="E12" s="1" t="s">
        <v>14</v>
      </c>
      <c r="F12" s="1">
        <v>4</v>
      </c>
      <c r="G12" s="1">
        <f t="shared" si="0"/>
        <v>4</v>
      </c>
      <c r="H12" s="1">
        <f t="shared" si="1"/>
        <v>7</v>
      </c>
      <c r="I12" s="7">
        <f t="shared" si="2"/>
        <v>29</v>
      </c>
      <c r="J12" s="1">
        <f t="shared" si="3"/>
        <v>51</v>
      </c>
      <c r="K12" s="5">
        <v>51</v>
      </c>
      <c r="L12" s="5">
        <v>32</v>
      </c>
      <c r="M12" s="5">
        <v>7</v>
      </c>
      <c r="N12" s="5">
        <v>26</v>
      </c>
    </row>
    <row r="13" spans="1:14" x14ac:dyDescent="0.25">
      <c r="A13" s="1">
        <v>6</v>
      </c>
      <c r="B13" s="1" t="s">
        <v>22</v>
      </c>
      <c r="C13" s="1" t="s">
        <v>23</v>
      </c>
      <c r="D13" s="1" t="s">
        <v>13</v>
      </c>
      <c r="E13" s="1" t="s">
        <v>14</v>
      </c>
      <c r="F13" s="1">
        <v>4</v>
      </c>
      <c r="G13" s="1">
        <f t="shared" si="0"/>
        <v>4</v>
      </c>
      <c r="H13" s="1">
        <f t="shared" si="1"/>
        <v>2.4</v>
      </c>
      <c r="I13" s="7">
        <f t="shared" si="2"/>
        <v>6.2749999999999986</v>
      </c>
      <c r="J13" s="1">
        <f t="shared" si="3"/>
        <v>14.2</v>
      </c>
      <c r="K13" s="5">
        <v>14.2</v>
      </c>
      <c r="L13" s="5">
        <v>4.5999999999999996</v>
      </c>
      <c r="M13" s="5">
        <v>3.9</v>
      </c>
      <c r="N13" s="5">
        <v>2.4</v>
      </c>
    </row>
    <row r="14" spans="1:14" x14ac:dyDescent="0.25">
      <c r="A14" s="1">
        <v>6</v>
      </c>
      <c r="B14" s="1" t="s">
        <v>22</v>
      </c>
      <c r="C14" s="1" t="s">
        <v>23</v>
      </c>
      <c r="D14" s="1" t="s">
        <v>15</v>
      </c>
      <c r="E14" s="1" t="s">
        <v>14</v>
      </c>
      <c r="F14" s="1">
        <v>4</v>
      </c>
      <c r="G14" s="1">
        <f t="shared" si="0"/>
        <v>4</v>
      </c>
      <c r="H14" s="1">
        <f t="shared" si="1"/>
        <v>0</v>
      </c>
      <c r="I14" s="7">
        <f t="shared" si="2"/>
        <v>0.5</v>
      </c>
      <c r="J14" s="1">
        <f t="shared" si="3"/>
        <v>2</v>
      </c>
      <c r="K14" s="5">
        <v>2</v>
      </c>
      <c r="L14" s="5">
        <v>0</v>
      </c>
      <c r="M14" s="5">
        <v>0</v>
      </c>
      <c r="N14" s="5">
        <v>0</v>
      </c>
    </row>
    <row r="15" spans="1:14" x14ac:dyDescent="0.25">
      <c r="A15" s="1">
        <v>6</v>
      </c>
      <c r="B15" s="1" t="s">
        <v>22</v>
      </c>
      <c r="C15" s="1" t="s">
        <v>23</v>
      </c>
      <c r="D15" s="1" t="s">
        <v>16</v>
      </c>
      <c r="E15" s="1" t="s">
        <v>17</v>
      </c>
      <c r="F15" s="1">
        <v>4</v>
      </c>
      <c r="G15" s="1">
        <f t="shared" si="0"/>
        <v>4</v>
      </c>
      <c r="H15" s="1">
        <f t="shared" si="1"/>
        <v>532</v>
      </c>
      <c r="I15" s="7">
        <f t="shared" si="2"/>
        <v>670.25</v>
      </c>
      <c r="J15" s="1">
        <f t="shared" si="3"/>
        <v>848</v>
      </c>
      <c r="K15" s="5">
        <v>848</v>
      </c>
      <c r="L15" s="5">
        <v>689</v>
      </c>
      <c r="M15" s="5">
        <v>612</v>
      </c>
      <c r="N15" s="5">
        <v>532</v>
      </c>
    </row>
    <row r="16" spans="1:14" x14ac:dyDescent="0.25">
      <c r="A16" s="1">
        <v>6</v>
      </c>
      <c r="B16" s="1" t="s">
        <v>22</v>
      </c>
      <c r="C16" s="1" t="s">
        <v>23</v>
      </c>
      <c r="D16" s="1" t="s">
        <v>18</v>
      </c>
      <c r="E16" s="1" t="s">
        <v>18</v>
      </c>
      <c r="F16" s="1">
        <v>4</v>
      </c>
      <c r="G16" s="1">
        <f t="shared" si="0"/>
        <v>4</v>
      </c>
      <c r="H16" s="1">
        <f t="shared" si="1"/>
        <v>7.02</v>
      </c>
      <c r="I16" s="7">
        <f t="shared" si="2"/>
        <v>7.5150000000000006</v>
      </c>
      <c r="J16" s="1">
        <f t="shared" si="3"/>
        <v>7.99</v>
      </c>
      <c r="K16" s="5">
        <v>7.99</v>
      </c>
      <c r="L16" s="5">
        <v>7.9</v>
      </c>
      <c r="M16" s="5">
        <v>7.02</v>
      </c>
      <c r="N16" s="5">
        <v>7.15</v>
      </c>
    </row>
    <row r="17" spans="1:14" x14ac:dyDescent="0.25">
      <c r="A17" s="1">
        <v>6</v>
      </c>
      <c r="B17" s="1" t="s">
        <v>22</v>
      </c>
      <c r="C17" s="1" t="s">
        <v>23</v>
      </c>
      <c r="D17" s="1" t="s">
        <v>19</v>
      </c>
      <c r="E17" s="1" t="s">
        <v>14</v>
      </c>
      <c r="F17" s="1">
        <v>4</v>
      </c>
      <c r="G17" s="1">
        <f t="shared" si="0"/>
        <v>4</v>
      </c>
      <c r="H17" s="1">
        <f t="shared" si="1"/>
        <v>3</v>
      </c>
      <c r="I17" s="7">
        <f t="shared" si="2"/>
        <v>4.5</v>
      </c>
      <c r="J17" s="1">
        <f t="shared" si="3"/>
        <v>6</v>
      </c>
      <c r="K17" s="5">
        <v>4</v>
      </c>
      <c r="L17" s="5">
        <v>6</v>
      </c>
      <c r="M17" s="5">
        <v>5</v>
      </c>
      <c r="N17" s="5">
        <v>3</v>
      </c>
    </row>
    <row r="18" spans="1:14" x14ac:dyDescent="0.25">
      <c r="K18" s="6"/>
      <c r="L18" s="6"/>
      <c r="M18" s="6"/>
      <c r="N18" s="6"/>
    </row>
  </sheetData>
  <sheetProtection algorithmName="SHA-512" hashValue="kajyCnNL06stVSjotdsN2Qc0QhTynTZ2MI0Fqho8+qj9VNiRHQeTHYn6ENOJbgorvzr01GhqV1Oa6ydM0SxuZQ==" saltValue="L1H+87UWsdOMe8B5N+h9CA==" spinCount="100000" sheet="1" objects="1" scenarios="1" selectLockedCells="1" selectUnlockedCells="1"/>
  <mergeCells count="1">
    <mergeCell ref="A1:N1"/>
  </mergeCells>
  <pageMargins left="0.7" right="0.7" top="0.75" bottom="0.75" header="0.3" footer="0.3"/>
  <pageSetup paperSize="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4" ma:contentTypeDescription="Create a new document." ma:contentTypeScope="" ma:versionID="c67f940e16d57d67d01f41edc260418b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73a35c940626e6af36abc400f180de44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6ADBE-AC28-4FE0-B727-3A55233D51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C7EAA-E838-44A3-B7CB-919C82B74DF0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0b4fc8d-1679-46c1-9e08-20dd8239d23e"/>
    <ds:schemaRef ds:uri="4de9cdd4-0dd1-40a1-8383-e147ff9c17e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3AAB5C-7709-4B4F-A275-9131506D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EC8ad2e70a-6754-41fb-9e58-180be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2020-07-31T02:27:18Z</dcterms:created>
  <dcterms:modified xsi:type="dcterms:W3CDTF">2021-11-09T02:19:03Z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</Properties>
</file>